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ΙΣΟΛΟΓΙΣΜΟΣ 2012" sheetId="1" r:id="rId1"/>
    <sheet name="Φύλλο2" sheetId="2" r:id="rId2"/>
  </sheets>
  <definedNames/>
  <calcPr fullCalcOnLoad="1"/>
</workbook>
</file>

<file path=xl/sharedStrings.xml><?xml version="1.0" encoding="utf-8"?>
<sst xmlns="http://schemas.openxmlformats.org/spreadsheetml/2006/main" count="52" uniqueCount="50">
  <si>
    <t>ΕΝΕΡΓΗΤΙΚΟ</t>
  </si>
  <si>
    <t>ΠΑΘΗΤΙΚΟ</t>
  </si>
  <si>
    <t>ΒΡΑΧΥΠΡΟΘΕΣΜΕΣ ΥΠΟΧΡΕΩΣΕΙΣ</t>
  </si>
  <si>
    <t>ΦΟΡΟΙ-ΤΕΛΗ</t>
  </si>
  <si>
    <t>ΑΣΦΑΛΙΣΤΙΚΟΙ ΟΡΓΑΝΙΣΜΟΙ</t>
  </si>
  <si>
    <t>ΔΙΑΘΕΣΙΜΑ</t>
  </si>
  <si>
    <t>ΣΥΝΟΛΟ ΕΝΕΡΓΗΤΙΚΟΥ</t>
  </si>
  <si>
    <t>ΣΥΝΟΛΟ ΠΑΘΗΤΙΚΟΥ</t>
  </si>
  <si>
    <t>Ο Γενικός Διευθυντής</t>
  </si>
  <si>
    <t>Παπαδάκης Νικόλαος</t>
  </si>
  <si>
    <t xml:space="preserve">Ο Λογιστής </t>
  </si>
  <si>
    <t>Κοτζαμπασάκης Γεώργιος</t>
  </si>
  <si>
    <t>ΓΗΠΕΔΑ</t>
  </si>
  <si>
    <t xml:space="preserve">ΕΠΙΠΛΑ &amp; ΛΟΙΠΟΣ ΕΞΟΠΛΙΣΜΟΣ </t>
  </si>
  <si>
    <t xml:space="preserve">ΜΕΤΑΦΟΡΙΚΑ ΜΕΣΑ </t>
  </si>
  <si>
    <t xml:space="preserve">ΛΟΓ/ΣΜΟΙ ΔΙΑΧ.ΠΡΟΚ/ΛΩΝ </t>
  </si>
  <si>
    <t xml:space="preserve">ΧΡΕΟΓΡΑΦΑ </t>
  </si>
  <si>
    <t>ΠΑΓΙΟ ΕΝΕΡΓΗΤΙΚΟ</t>
  </si>
  <si>
    <t>ΕΝΣΩΜΑΤΕΣ ΑΚΙΝΗΤΟΠΟΙΗΣΕΙΣ</t>
  </si>
  <si>
    <t>ΚΤΗΡΙΑ &amp; ΤΕΧΝ.ΕΡΓΑ</t>
  </si>
  <si>
    <t>ΚΥΚΛΟΦΟΡΟΥΝ ΕΝΕΡΓΗΤΙΚΟ</t>
  </si>
  <si>
    <t xml:space="preserve">ΔΟΣΜΕΝΕΣ ΕΓΓΥΗΣΕΙΣ </t>
  </si>
  <si>
    <t>ΣΥΜ/ΧΕΣ &amp; ΛΟΙΠΕΣ ΜΑΚΡΟΠΡΟΘ.ΑΠΑΙΤΗΣΕΙΣ</t>
  </si>
  <si>
    <t xml:space="preserve">ΟΙΚΟΠΕΔΟ </t>
  </si>
  <si>
    <t>ΣΥΝΟΛΟ ΠΑΓΙΟΥ ΕΝΕΡΓΗΤΙΚΟΥ</t>
  </si>
  <si>
    <t>ΑΥΤΟΚΙΝΗΤΟ</t>
  </si>
  <si>
    <t>ΗΛΕΚΤΡΟΝΙΚΟΣ ΕΞΟΠΛΙΣΜΟΣ</t>
  </si>
  <si>
    <t>ΕΠΙΠΛΑ</t>
  </si>
  <si>
    <t>ΜΕΓΑΡΟ "ΜΗΤΡΟΠΟΛΙΤΗΣ ΕΙΡΗΝΑΙΟΣ ΓΑΛΑΝΑΚΗΣ"</t>
  </si>
  <si>
    <t>ΧΡΕΩΣΤΕΣ ΔΙΑΦΟΡΟΙ</t>
  </si>
  <si>
    <t>ΑΠΑΙΤΗΣΕΙΣ</t>
  </si>
  <si>
    <t>ΣΥΝΟΛΟ ΚΥΚΛΟΦΟΡ. ΕΝΕΡΓΗΤ.</t>
  </si>
  <si>
    <t xml:space="preserve">ΠΡΟΜΗΘΕΥΤΕΣ-ΠΙΣΤΩΤΕΣ ΔΙΑΦΟΡΟΙ </t>
  </si>
  <si>
    <t>ΕΘΝΙΚΟ ΙΔΡΥΜΑ ΕΡΕΥΝΩΝ ΚΑΙ ΜΕΛΕΤΩΝ "ΕΛΕΥΘΕΡΙΟΣ Κ. ΒΕΝΙΖΕΛΟΣ"</t>
  </si>
  <si>
    <t>ΑΠΟΘΕΜΑΤΙΚΟ ΠΡΟΗΓ.ΧΡΗΣΕΩΝ</t>
  </si>
  <si>
    <t>ΣΥΝΟΛΟ ΙΔΙΩΝ ΚΕΦΑΛΑΙΩΝ</t>
  </si>
  <si>
    <t>ΥΠΟΧΡΕΩΣΕΙΣ</t>
  </si>
  <si>
    <t>ΣΥΝΟΛΟ ΥΠΟΧΡΕΩΣΕΩΝ</t>
  </si>
  <si>
    <t>ΣΗΜΕΙΩΣΕΙΣ ΠΑΡΑΤΗΡΗΣΕΙΣ</t>
  </si>
  <si>
    <t>ΕΞΟΔΑ ΚΤΗΣΗΣ ΜΕΓ.ΜΗΤΡ.ΕΙΡΗΝΑΙΟΣ ΓΑΛΑΝΑΚΗΣ</t>
  </si>
  <si>
    <t>ΙΣΟΛΟΓΙΣΜΟΣ   της  31/12/2013</t>
  </si>
  <si>
    <t xml:space="preserve">                12η Διαχειριστική χρηση (1/1/2013-31/12/2013)</t>
  </si>
  <si>
    <t xml:space="preserve">ΤΟ ΑΠΟΘΕΜΑΤΙΚΟ ΠΡΟΗΓ.ΧΡΗΣΕΩΝ ΠΕΡΙΛΑΜΒΑΝΕΙ ΤΟ  ΙΔΡΥΤΙΚΟ ΚΕΦΑΛΑΙΟ ΣΥΝ ΤΑ ΑΠΟΤΕΛΕΣΜΑΤΑ ΤΩΝ ΧΡΗΣΕΩΝ  ΕΩΣ 31/12/2012  </t>
  </si>
  <si>
    <t>ΙΔΙΑ ΚΕΦΑΛΑΙΑ(ΕΙΣΦ.ΙΔΡΥΤΩΝ &amp; ΛΟΙΠΩΝ ΔΩΡΗΤΩΝ)</t>
  </si>
  <si>
    <t xml:space="preserve">ΚΑΤΑΘΕΣΕΙΣ  </t>
  </si>
  <si>
    <t>ΑΣΩΜ.ΑΚΙΝΗΤ.&amp; ΕΞΟΔΑ ΠΟΛΥΕΤΟΥΣ ΑΠΟΣΒΕΣΕΙΣ</t>
  </si>
  <si>
    <t>Ι</t>
  </si>
  <si>
    <t>ΙΙ</t>
  </si>
  <si>
    <t>ΖΗΜΙΕΣ ΧΡΗΣΗΣ 2013 ΕΙΣ ΝΈΟ</t>
  </si>
  <si>
    <t>Αρ.Αδ.Ο.Ε.Ε. 0050019 ΤΑΞΗΣ Α'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</si>
</sst>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</numFmts>
  <fonts count="54">
    <font>
      <sz val="10"/>
      <name val="Arial"/>
      <family val="0"/>
    </font>
    <font>
      <b/>
      <sz val="10"/>
      <name val="Arial Greek"/>
      <family val="2"/>
    </font>
    <font>
      <b/>
      <u val="single"/>
      <sz val="11"/>
      <name val="Arial Greek"/>
      <family val="2"/>
    </font>
    <font>
      <b/>
      <sz val="10"/>
      <color indexed="18"/>
      <name val="Arial Greek"/>
      <family val="2"/>
    </font>
    <font>
      <sz val="9"/>
      <name val="Arial Greek"/>
      <family val="2"/>
    </font>
    <font>
      <sz val="10"/>
      <name val="Arial Greek"/>
      <family val="2"/>
    </font>
    <font>
      <u val="single"/>
      <sz val="10"/>
      <name val="Arial Greek"/>
      <family val="2"/>
    </font>
    <font>
      <b/>
      <sz val="10"/>
      <color indexed="12"/>
      <name val="Arial Greek"/>
      <family val="2"/>
    </font>
    <font>
      <b/>
      <sz val="11"/>
      <name val="Arial Greek"/>
      <family val="2"/>
    </font>
    <font>
      <b/>
      <u val="single"/>
      <sz val="10"/>
      <name val="Arial"/>
      <family val="2"/>
    </font>
    <font>
      <b/>
      <u val="single"/>
      <sz val="9"/>
      <name val="Arial Greek"/>
      <family val="0"/>
    </font>
    <font>
      <sz val="9"/>
      <name val="Arial"/>
      <family val="0"/>
    </font>
    <font>
      <b/>
      <sz val="10"/>
      <name val="Arial"/>
      <family val="2"/>
    </font>
    <font>
      <u val="single"/>
      <sz val="9"/>
      <name val="Arial"/>
      <family val="0"/>
    </font>
    <font>
      <b/>
      <u val="single"/>
      <sz val="9"/>
      <name val="Arial"/>
      <family val="2"/>
    </font>
    <font>
      <sz val="9"/>
      <color indexed="48"/>
      <name val="Arial Greek"/>
      <family val="0"/>
    </font>
    <font>
      <b/>
      <sz val="9"/>
      <name val="Arial"/>
      <family val="2"/>
    </font>
    <font>
      <u val="single"/>
      <sz val="9"/>
      <name val="Arial Greek"/>
      <family val="0"/>
    </font>
    <font>
      <b/>
      <sz val="9"/>
      <name val="Arial Greek"/>
      <family val="2"/>
    </font>
    <font>
      <u val="single"/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1" fillId="28" borderId="3" applyNumberFormat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1" applyNumberFormat="0" applyAlignment="0" applyProtection="0"/>
  </cellStyleXfs>
  <cellXfs count="4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0" fontId="9" fillId="0" borderId="0" xfId="0" applyFont="1" applyAlignment="1">
      <alignment/>
    </xf>
    <xf numFmtId="3" fontId="10" fillId="0" borderId="0" xfId="0" applyNumberFormat="1" applyFont="1" applyAlignment="1">
      <alignment/>
    </xf>
    <xf numFmtId="0" fontId="11" fillId="0" borderId="0" xfId="0" applyFont="1" applyAlignment="1">
      <alignment/>
    </xf>
    <xf numFmtId="4" fontId="11" fillId="0" borderId="0" xfId="0" applyNumberFormat="1" applyFont="1" applyAlignment="1">
      <alignment/>
    </xf>
    <xf numFmtId="0" fontId="12" fillId="0" borderId="0" xfId="0" applyFont="1" applyAlignment="1">
      <alignment/>
    </xf>
    <xf numFmtId="4" fontId="13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0" fontId="10" fillId="0" borderId="0" xfId="0" applyFont="1" applyAlignment="1">
      <alignment/>
    </xf>
    <xf numFmtId="3" fontId="14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4" fontId="4" fillId="0" borderId="0" xfId="0" applyNumberFormat="1" applyFont="1" applyFill="1" applyAlignment="1">
      <alignment/>
    </xf>
    <xf numFmtId="4" fontId="15" fillId="0" borderId="0" xfId="0" applyNumberFormat="1" applyFont="1" applyFill="1" applyAlignment="1">
      <alignment/>
    </xf>
    <xf numFmtId="4" fontId="14" fillId="0" borderId="0" xfId="0" applyNumberFormat="1" applyFont="1" applyAlignment="1">
      <alignment/>
    </xf>
    <xf numFmtId="3" fontId="4" fillId="0" borderId="0" xfId="0" applyNumberFormat="1" applyFont="1" applyFill="1" applyAlignment="1">
      <alignment/>
    </xf>
    <xf numFmtId="4" fontId="4" fillId="0" borderId="0" xfId="0" applyNumberFormat="1" applyFont="1" applyAlignment="1">
      <alignment/>
    </xf>
    <xf numFmtId="0" fontId="16" fillId="0" borderId="0" xfId="0" applyFont="1" applyAlignment="1">
      <alignment/>
    </xf>
    <xf numFmtId="4" fontId="16" fillId="0" borderId="0" xfId="0" applyNumberFormat="1" applyFont="1" applyAlignment="1">
      <alignment/>
    </xf>
    <xf numFmtId="4" fontId="17" fillId="0" borderId="0" xfId="0" applyNumberFormat="1" applyFont="1" applyAlignment="1">
      <alignment/>
    </xf>
    <xf numFmtId="4" fontId="18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9" fillId="0" borderId="0" xfId="0" applyNumberFormat="1" applyFont="1" applyAlignment="1">
      <alignment/>
    </xf>
    <xf numFmtId="3" fontId="12" fillId="0" borderId="0" xfId="0" applyNumberFormat="1" applyFont="1" applyAlignment="1">
      <alignment horizontal="center"/>
    </xf>
    <xf numFmtId="4" fontId="13" fillId="0" borderId="0" xfId="0" applyNumberFormat="1" applyFont="1" applyAlignment="1">
      <alignment/>
    </xf>
    <xf numFmtId="4" fontId="17" fillId="0" borderId="0" xfId="0" applyNumberFormat="1" applyFont="1" applyFill="1" applyAlignment="1">
      <alignment/>
    </xf>
    <xf numFmtId="4" fontId="12" fillId="0" borderId="0" xfId="0" applyNumberFormat="1" applyFont="1" applyAlignment="1">
      <alignment horizontal="center"/>
    </xf>
    <xf numFmtId="4" fontId="10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PageLayoutView="0" workbookViewId="0" topLeftCell="A1">
      <selection activeCell="B49" sqref="B49:G51"/>
    </sheetView>
  </sheetViews>
  <sheetFormatPr defaultColWidth="9.140625" defaultRowHeight="12.75"/>
  <cols>
    <col min="1" max="1" width="4.00390625" style="0" customWidth="1"/>
    <col min="2" max="2" width="42.00390625" style="0" customWidth="1"/>
    <col min="3" max="3" width="0.2890625" style="0" customWidth="1"/>
    <col min="4" max="4" width="9.57421875" style="0" customWidth="1"/>
    <col min="5" max="5" width="10.00390625" style="0" customWidth="1"/>
    <col min="6" max="6" width="4.28125" style="0" customWidth="1"/>
    <col min="7" max="7" width="30.421875" style="0" customWidth="1"/>
    <col min="8" max="8" width="13.57421875" style="0" customWidth="1"/>
    <col min="9" max="9" width="9.8515625" style="0" customWidth="1"/>
  </cols>
  <sheetData>
    <row r="1" spans="1:9" ht="12.75">
      <c r="A1" s="3"/>
      <c r="B1" s="3"/>
      <c r="C1" s="3"/>
      <c r="D1" s="46"/>
      <c r="E1" s="46"/>
      <c r="F1" s="46"/>
      <c r="G1" s="46"/>
      <c r="H1" s="3"/>
      <c r="I1" s="3"/>
    </row>
    <row r="2" spans="1:9" ht="12.75">
      <c r="A2" s="3"/>
      <c r="B2" s="46" t="s">
        <v>33</v>
      </c>
      <c r="C2" s="46"/>
      <c r="D2" s="46"/>
      <c r="E2" s="46"/>
      <c r="F2" s="46"/>
      <c r="G2" s="46"/>
      <c r="H2" s="46"/>
      <c r="I2" s="46"/>
    </row>
    <row r="3" spans="1:9" ht="15">
      <c r="A3" s="3"/>
      <c r="B3" s="47" t="s">
        <v>40</v>
      </c>
      <c r="C3" s="47"/>
      <c r="D3" s="47"/>
      <c r="E3" s="47"/>
      <c r="F3" s="47"/>
      <c r="G3" s="47"/>
      <c r="H3" s="47"/>
      <c r="I3" s="47"/>
    </row>
    <row r="4" spans="1:9" ht="12.75">
      <c r="A4" s="3"/>
      <c r="B4" s="48" t="s">
        <v>41</v>
      </c>
      <c r="C4" s="48"/>
      <c r="D4" s="48"/>
      <c r="E4" s="48"/>
      <c r="F4" s="48"/>
      <c r="G4" s="48"/>
      <c r="H4" s="48"/>
      <c r="I4" s="27"/>
    </row>
    <row r="5" spans="1:9" ht="12.75">
      <c r="A5" s="3"/>
      <c r="B5" s="3"/>
      <c r="C5" s="3"/>
      <c r="D5" s="4"/>
      <c r="E5" s="4"/>
      <c r="F5" s="4"/>
      <c r="G5" s="3"/>
      <c r="H5" s="3"/>
      <c r="I5" s="3"/>
    </row>
    <row r="6" ht="12.75">
      <c r="A6" s="3"/>
    </row>
    <row r="7" spans="1:9" ht="15">
      <c r="A7" s="3"/>
      <c r="B7" s="5" t="s">
        <v>0</v>
      </c>
      <c r="C7" s="3"/>
      <c r="D7" s="1"/>
      <c r="E7" s="1"/>
      <c r="F7" s="1"/>
      <c r="G7" s="6" t="s">
        <v>1</v>
      </c>
      <c r="H7" s="1"/>
      <c r="I7" s="1"/>
    </row>
    <row r="8" spans="1:9" ht="12.75">
      <c r="A8" s="3"/>
      <c r="B8" s="3"/>
      <c r="C8" s="3"/>
      <c r="D8" s="1"/>
      <c r="E8" s="40"/>
      <c r="F8" s="1"/>
      <c r="G8" s="1"/>
      <c r="H8" s="1"/>
      <c r="I8" s="40"/>
    </row>
    <row r="9" spans="1:9" ht="12.75">
      <c r="A9" s="41" t="s">
        <v>46</v>
      </c>
      <c r="B9" s="39" t="s">
        <v>17</v>
      </c>
      <c r="C9" s="3"/>
      <c r="D9" s="1"/>
      <c r="E9" s="19"/>
      <c r="F9" s="44" t="s">
        <v>46</v>
      </c>
      <c r="G9" s="45" t="s">
        <v>43</v>
      </c>
      <c r="H9" s="45"/>
      <c r="I9" s="42">
        <f>H11+H12</f>
        <v>511400.56000000006</v>
      </c>
    </row>
    <row r="10" spans="1:7" ht="12.75">
      <c r="A10" s="7"/>
      <c r="B10" s="23" t="s">
        <v>45</v>
      </c>
      <c r="C10" s="3"/>
      <c r="D10" s="28"/>
      <c r="E10" s="43">
        <f>47456.31</f>
        <v>47456.31</v>
      </c>
      <c r="G10" s="16"/>
    </row>
    <row r="11" spans="1:9" ht="12.75">
      <c r="A11" s="7"/>
      <c r="B11" s="18" t="s">
        <v>39</v>
      </c>
      <c r="C11" s="3"/>
      <c r="D11" s="28">
        <v>47456.31</v>
      </c>
      <c r="E11" s="29"/>
      <c r="F11" s="1"/>
      <c r="G11" s="9" t="s">
        <v>34</v>
      </c>
      <c r="H11" s="32">
        <v>748723.42</v>
      </c>
      <c r="I11" s="18"/>
    </row>
    <row r="12" spans="1:9" ht="12.75">
      <c r="A12" s="7"/>
      <c r="B12" s="39" t="s">
        <v>18</v>
      </c>
      <c r="E12" s="18"/>
      <c r="F12" s="1"/>
      <c r="G12" s="9" t="s">
        <v>48</v>
      </c>
      <c r="H12" s="9">
        <v>-237322.86</v>
      </c>
      <c r="I12" s="18"/>
    </row>
    <row r="13" spans="1:9" ht="12.75">
      <c r="A13" s="7"/>
      <c r="B13" s="23" t="s">
        <v>12</v>
      </c>
      <c r="C13" s="3"/>
      <c r="E13" s="43">
        <v>120968.1</v>
      </c>
      <c r="F13" s="1"/>
      <c r="H13" s="18"/>
      <c r="I13" s="18"/>
    </row>
    <row r="14" spans="1:9" ht="12.75">
      <c r="A14" s="7"/>
      <c r="B14" s="8" t="s">
        <v>23</v>
      </c>
      <c r="C14" s="3"/>
      <c r="D14" s="28">
        <v>120968.1</v>
      </c>
      <c r="E14" s="19"/>
      <c r="F14" s="1"/>
      <c r="H14" s="18"/>
      <c r="I14" s="18"/>
    </row>
    <row r="15" spans="1:9" ht="12.75">
      <c r="A15" s="7"/>
      <c r="B15" s="17" t="s">
        <v>19</v>
      </c>
      <c r="C15" s="3"/>
      <c r="D15" s="18"/>
      <c r="E15" s="21">
        <v>72645.46</v>
      </c>
      <c r="F15" s="1"/>
      <c r="G15" s="20" t="s">
        <v>35</v>
      </c>
      <c r="H15" s="33"/>
      <c r="I15" s="34">
        <f>I9</f>
        <v>511400.56000000006</v>
      </c>
    </row>
    <row r="16" spans="1:9" ht="12.75">
      <c r="A16" s="7"/>
      <c r="B16" s="10" t="s">
        <v>28</v>
      </c>
      <c r="C16" s="3"/>
      <c r="D16" s="28">
        <v>72645.46</v>
      </c>
      <c r="E16" s="19"/>
      <c r="F16" s="1"/>
      <c r="H16" s="18"/>
      <c r="I16" s="18"/>
    </row>
    <row r="17" spans="1:9" ht="12.75">
      <c r="A17" s="7"/>
      <c r="B17" s="23" t="s">
        <v>14</v>
      </c>
      <c r="C17" s="3"/>
      <c r="D17" s="18"/>
      <c r="E17" s="21">
        <v>930</v>
      </c>
      <c r="F17" s="1"/>
      <c r="H17" s="18"/>
      <c r="I17" s="18"/>
    </row>
    <row r="18" spans="1:9" ht="12.75">
      <c r="A18" s="7"/>
      <c r="B18" s="18" t="s">
        <v>25</v>
      </c>
      <c r="D18" s="28">
        <v>930</v>
      </c>
      <c r="E18" s="19"/>
      <c r="F18" s="44" t="s">
        <v>47</v>
      </c>
      <c r="G18" s="16" t="s">
        <v>36</v>
      </c>
      <c r="H18" s="18"/>
      <c r="I18" s="18"/>
    </row>
    <row r="19" spans="1:9" ht="12.75">
      <c r="A19" s="3"/>
      <c r="B19" s="23" t="s">
        <v>13</v>
      </c>
      <c r="C19" s="3"/>
      <c r="D19" s="28"/>
      <c r="E19" s="21">
        <f>D20+D21</f>
        <v>581199.26</v>
      </c>
      <c r="F19" s="1"/>
      <c r="G19" s="26" t="s">
        <v>2</v>
      </c>
      <c r="H19" s="19"/>
      <c r="I19" s="35">
        <f>SUM(H20:H22)</f>
        <v>346790.4</v>
      </c>
    </row>
    <row r="20" spans="1:9" ht="12.75">
      <c r="A20" s="3"/>
      <c r="B20" s="18" t="s">
        <v>27</v>
      </c>
      <c r="D20" s="28">
        <v>245865.6</v>
      </c>
      <c r="E20" s="18"/>
      <c r="F20" s="1"/>
      <c r="G20" s="9" t="s">
        <v>3</v>
      </c>
      <c r="H20" s="28">
        <v>522.48</v>
      </c>
      <c r="I20" s="35"/>
    </row>
    <row r="21" spans="1:9" ht="12.75">
      <c r="A21" s="3"/>
      <c r="B21" s="8" t="s">
        <v>26</v>
      </c>
      <c r="C21" s="3"/>
      <c r="D21" s="28">
        <v>335333.66</v>
      </c>
      <c r="E21" s="19"/>
      <c r="F21" s="1"/>
      <c r="G21" s="9" t="s">
        <v>4</v>
      </c>
      <c r="H21" s="28">
        <v>18413.97</v>
      </c>
      <c r="I21" s="18"/>
    </row>
    <row r="22" spans="1:9" ht="12.75">
      <c r="A22" s="3"/>
      <c r="B22" s="17" t="s">
        <v>22</v>
      </c>
      <c r="C22" s="3"/>
      <c r="D22" s="28"/>
      <c r="E22" s="19">
        <v>2262.6</v>
      </c>
      <c r="F22" s="1"/>
      <c r="G22" s="9" t="s">
        <v>32</v>
      </c>
      <c r="H22" s="28">
        <v>327853.95</v>
      </c>
      <c r="I22" s="18"/>
    </row>
    <row r="23" spans="1:9" ht="12.75">
      <c r="A23" s="3"/>
      <c r="B23" s="10" t="s">
        <v>21</v>
      </c>
      <c r="C23" s="3"/>
      <c r="D23" s="28">
        <f>-D35+3938.25</f>
        <v>2262.6</v>
      </c>
      <c r="E23" s="19"/>
      <c r="F23" s="1"/>
      <c r="G23" s="9"/>
      <c r="H23" s="19"/>
      <c r="I23" s="19"/>
    </row>
    <row r="24" spans="1:6" ht="12.75">
      <c r="A24" s="3"/>
      <c r="F24" s="1"/>
    </row>
    <row r="25" spans="1:9" ht="12.75">
      <c r="A25" s="3"/>
      <c r="F25" s="1"/>
      <c r="G25" s="11" t="s">
        <v>37</v>
      </c>
      <c r="H25" s="1"/>
      <c r="I25" s="36">
        <f>I19</f>
        <v>346790.4</v>
      </c>
    </row>
    <row r="26" spans="1:9" ht="12.75">
      <c r="A26" s="3"/>
      <c r="B26" s="20" t="s">
        <v>24</v>
      </c>
      <c r="D26" s="18"/>
      <c r="E26" s="30">
        <f>E13+E15+E10+E17+E19+E22</f>
        <v>825461.73</v>
      </c>
      <c r="F26" s="1"/>
      <c r="G26" s="11"/>
      <c r="H26" s="1"/>
      <c r="I26" s="36"/>
    </row>
    <row r="27" spans="1:6" ht="12.75">
      <c r="A27" s="3"/>
      <c r="D27" s="18"/>
      <c r="E27" s="18"/>
      <c r="F27" s="1"/>
    </row>
    <row r="28" spans="1:6" ht="12.75">
      <c r="A28" s="3"/>
      <c r="F28" s="1"/>
    </row>
    <row r="29" spans="1:9" ht="12.75">
      <c r="A29" s="41" t="s">
        <v>47</v>
      </c>
      <c r="B29" s="17" t="s">
        <v>20</v>
      </c>
      <c r="C29" s="3"/>
      <c r="D29" s="28"/>
      <c r="E29" s="19"/>
      <c r="F29" s="1"/>
      <c r="G29" s="9"/>
      <c r="H29" s="1"/>
      <c r="I29" s="13"/>
    </row>
    <row r="30" spans="1:9" ht="12.75">
      <c r="A30" s="3"/>
      <c r="B30" s="23" t="s">
        <v>5</v>
      </c>
      <c r="C30" s="3"/>
      <c r="D30" s="18"/>
      <c r="E30" s="43">
        <f>D31+D32</f>
        <v>7889.61</v>
      </c>
      <c r="F30" s="1"/>
      <c r="G30" s="9"/>
      <c r="H30" s="1"/>
      <c r="I30" s="1"/>
    </row>
    <row r="31" spans="1:9" ht="12.75">
      <c r="A31" s="3"/>
      <c r="B31" s="8" t="s">
        <v>44</v>
      </c>
      <c r="C31" s="3"/>
      <c r="D31" s="19">
        <v>7889.61</v>
      </c>
      <c r="E31" s="18"/>
      <c r="F31" s="1"/>
      <c r="G31" s="1"/>
      <c r="H31" s="1"/>
      <c r="I31" s="14"/>
    </row>
    <row r="32" spans="1:9" ht="12.75">
      <c r="A32" s="3"/>
      <c r="B32" s="18"/>
      <c r="D32" s="28"/>
      <c r="E32" s="19"/>
      <c r="F32" s="1"/>
      <c r="G32" s="9"/>
      <c r="H32" s="1"/>
      <c r="I32" s="1"/>
    </row>
    <row r="33" spans="1:9" ht="12.75">
      <c r="A33" s="3"/>
      <c r="B33" s="24" t="s">
        <v>30</v>
      </c>
      <c r="C33" s="3"/>
      <c r="D33" s="31"/>
      <c r="E33" s="42">
        <f>D34+D35+D36</f>
        <v>24839.62</v>
      </c>
      <c r="F33" s="1"/>
      <c r="G33" s="9"/>
      <c r="H33" s="1"/>
      <c r="I33" s="1"/>
    </row>
    <row r="34" spans="1:9" ht="12.75">
      <c r="A34" s="3"/>
      <c r="B34" s="10" t="s">
        <v>29</v>
      </c>
      <c r="C34" s="3"/>
      <c r="D34" s="28">
        <v>20912.87</v>
      </c>
      <c r="E34" s="19"/>
      <c r="F34" s="1"/>
      <c r="G34" s="9"/>
      <c r="H34" s="1"/>
      <c r="I34" s="1"/>
    </row>
    <row r="35" spans="1:9" ht="12.75">
      <c r="A35" s="3"/>
      <c r="B35" s="10" t="s">
        <v>16</v>
      </c>
      <c r="C35" s="3"/>
      <c r="D35" s="28">
        <v>1675.65</v>
      </c>
      <c r="E35" s="19"/>
      <c r="F35" s="1"/>
      <c r="G35" s="9"/>
      <c r="H35" s="1"/>
      <c r="I35" s="1"/>
    </row>
    <row r="36" spans="1:9" ht="12.75">
      <c r="A36" s="3"/>
      <c r="B36" s="10" t="s">
        <v>15</v>
      </c>
      <c r="C36" s="3"/>
      <c r="D36" s="28">
        <v>2251.1</v>
      </c>
      <c r="E36" s="19"/>
      <c r="F36" s="12"/>
      <c r="G36" s="9"/>
      <c r="H36" s="1"/>
      <c r="I36" s="1"/>
    </row>
    <row r="37" spans="1:9" ht="12.75">
      <c r="A37" s="3"/>
      <c r="F37" s="12"/>
      <c r="G37" s="9"/>
      <c r="H37" s="1"/>
      <c r="I37" s="1"/>
    </row>
    <row r="38" spans="1:6" ht="15">
      <c r="A38" s="3"/>
      <c r="E38" s="18"/>
      <c r="F38" s="15"/>
    </row>
    <row r="39" spans="1:5" ht="12.75">
      <c r="A39" s="3"/>
      <c r="B39" s="17" t="s">
        <v>31</v>
      </c>
      <c r="E39" s="30">
        <f>E30+E33</f>
        <v>32729.23</v>
      </c>
    </row>
    <row r="40" ht="12.75">
      <c r="A40" s="3"/>
    </row>
    <row r="41" ht="12.75">
      <c r="A41" s="3"/>
    </row>
    <row r="43" spans="2:9" ht="15">
      <c r="B43" s="25" t="s">
        <v>6</v>
      </c>
      <c r="C43" s="3"/>
      <c r="E43" s="26">
        <f>E26+E39</f>
        <v>858190.96</v>
      </c>
      <c r="G43" s="6" t="s">
        <v>7</v>
      </c>
      <c r="H43" s="22"/>
      <c r="I43" s="37">
        <f>I19+H11+I31+H12</f>
        <v>858190.9600000001</v>
      </c>
    </row>
    <row r="49" spans="2:7" ht="12.75">
      <c r="B49" s="2" t="s">
        <v>8</v>
      </c>
      <c r="G49" s="2" t="s">
        <v>10</v>
      </c>
    </row>
    <row r="50" spans="2:7" ht="12.75">
      <c r="B50" s="2" t="s">
        <v>9</v>
      </c>
      <c r="G50" s="2" t="s">
        <v>11</v>
      </c>
    </row>
    <row r="51" ht="12.75">
      <c r="G51" s="2" t="s">
        <v>49</v>
      </c>
    </row>
    <row r="52" ht="12.75">
      <c r="I52" s="18"/>
    </row>
    <row r="53" ht="12.75">
      <c r="I53" s="18"/>
    </row>
    <row r="56" spans="2:8" ht="12.75">
      <c r="B56" s="38" t="s">
        <v>38</v>
      </c>
      <c r="C56" s="18"/>
      <c r="D56" s="18"/>
      <c r="E56" s="18"/>
      <c r="F56" s="18"/>
      <c r="G56" s="18"/>
      <c r="H56" s="18"/>
    </row>
    <row r="57" spans="2:8" ht="12.75">
      <c r="B57" s="18" t="s">
        <v>42</v>
      </c>
      <c r="C57" s="18"/>
      <c r="D57" s="18"/>
      <c r="E57" s="18"/>
      <c r="F57" s="18"/>
      <c r="G57" s="18"/>
      <c r="H57" s="18"/>
    </row>
  </sheetData>
  <sheetProtection/>
  <mergeCells count="5">
    <mergeCell ref="G9:H9"/>
    <mergeCell ref="D1:G1"/>
    <mergeCell ref="B2:I2"/>
    <mergeCell ref="B3:I3"/>
    <mergeCell ref="B4:H4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8" sqref="D2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avatsaki</cp:lastModifiedBy>
  <cp:lastPrinted>2014-11-18T10:15:45Z</cp:lastPrinted>
  <dcterms:created xsi:type="dcterms:W3CDTF">1997-01-24T12:53:32Z</dcterms:created>
  <dcterms:modified xsi:type="dcterms:W3CDTF">2014-12-16T09:02:31Z</dcterms:modified>
  <cp:category/>
  <cp:version/>
  <cp:contentType/>
  <cp:contentStatus/>
</cp:coreProperties>
</file>